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825" windowHeight="642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F7" i="1" l="1"/>
  <c r="F35" i="1" l="1"/>
  <c r="F36" i="1" s="1"/>
  <c r="F27" i="1"/>
  <c r="F28" i="1"/>
  <c r="F29" i="1"/>
  <c r="F30" i="1"/>
  <c r="F31" i="1"/>
  <c r="F26" i="1"/>
  <c r="F15" i="1"/>
  <c r="F16" i="1"/>
  <c r="F18" i="1"/>
  <c r="F19" i="1"/>
  <c r="F20" i="1"/>
  <c r="F21" i="1"/>
  <c r="F22" i="1"/>
  <c r="F17" i="1"/>
  <c r="F10" i="1"/>
  <c r="F8" i="1"/>
  <c r="F9" i="1"/>
  <c r="F11" i="1"/>
  <c r="F6" i="1"/>
  <c r="F32" i="1" l="1"/>
  <c r="F33" i="1" s="1"/>
  <c r="F23" i="1"/>
  <c r="F24" i="1" s="1"/>
  <c r="F12" i="1"/>
  <c r="F13" i="1" s="1"/>
  <c r="F37" i="1" s="1"/>
  <c r="F39" i="1" l="1"/>
  <c r="F38" i="1"/>
</calcChain>
</file>

<file path=xl/sharedStrings.xml><?xml version="1.0" encoding="utf-8"?>
<sst xmlns="http://schemas.openxmlformats.org/spreadsheetml/2006/main" count="76" uniqueCount="53">
  <si>
    <t>Wykonanie otworów wiertniczych w celu ujęcia wód podziemnych dla potrzeb wodociągu wiejskiego w miejscowości Koryta, gmina Daszyna</t>
  </si>
  <si>
    <t>Lp.</t>
  </si>
  <si>
    <t>Opis czynności i przedmiar robót</t>
  </si>
  <si>
    <t>J. m.</t>
  </si>
  <si>
    <t>Ilość</t>
  </si>
  <si>
    <t>Cena jedn. netto</t>
  </si>
  <si>
    <t>Wartość netto</t>
  </si>
  <si>
    <t>kpl</t>
  </si>
  <si>
    <t>Wiercenie świdrem talerzowym pod konduktor z rur stalowych Ø 508 mm (0,00 - ca 10,0 m)</t>
  </si>
  <si>
    <t>mb</t>
  </si>
  <si>
    <t>Wiercenie gryzerem Ø 311 mm (90,0 - 180,0 m)</t>
  </si>
  <si>
    <t>Razem I:</t>
  </si>
  <si>
    <t>Razem I x 2 studnie</t>
  </si>
  <si>
    <t>II. Prace pomocnicze</t>
  </si>
  <si>
    <t>Pompowanie próbne (oczyszczające i pomiarowe)</t>
  </si>
  <si>
    <t>h</t>
  </si>
  <si>
    <t>Montaż i demontaż rurociągu odprowadzającego wodę z pompowania próbnego</t>
  </si>
  <si>
    <t>Analizy: fizykochemiczna i bakteriologiczna prób wody</t>
  </si>
  <si>
    <t>Stabilizacja lustra wody po pompowaniu</t>
  </si>
  <si>
    <t>Prace geodezyjne</t>
  </si>
  <si>
    <t>Inspekcji telewizyjnej po wykonaniu pompowania pomiarowego</t>
  </si>
  <si>
    <t>Razem II:</t>
  </si>
  <si>
    <t>Razem II x 2 studnie</t>
  </si>
  <si>
    <t>III. Materiały</t>
  </si>
  <si>
    <t>Rura stalowa Ø 508 mm</t>
  </si>
  <si>
    <t>Rura PVC Ø 350/400 mm</t>
  </si>
  <si>
    <t>Compaktonit</t>
  </si>
  <si>
    <t>kg</t>
  </si>
  <si>
    <t>Bentonit</t>
  </si>
  <si>
    <t>Podchloryn sodu</t>
  </si>
  <si>
    <t>Razem III:</t>
  </si>
  <si>
    <t>Razem III x 2 studnie</t>
  </si>
  <si>
    <t>IV. Dokumentacja</t>
  </si>
  <si>
    <r>
      <t xml:space="preserve">Opracowanie dokumentacji hydrogeologicznej powykonawczej </t>
    </r>
    <r>
      <rPr>
        <sz val="9"/>
        <color rgb="FF4472C4"/>
        <rFont val="Calibri"/>
        <family val="2"/>
        <charset val="238"/>
      </rPr>
      <t>dla 2 studni</t>
    </r>
  </si>
  <si>
    <t>Razem IV:</t>
  </si>
  <si>
    <t>Razem netto I+II+III+IV</t>
  </si>
  <si>
    <t>xxx</t>
  </si>
  <si>
    <t>Podatek VAT 23%</t>
  </si>
  <si>
    <t>xxxx</t>
  </si>
  <si>
    <t>Razem I+II+III+IV z podatkiem VAT</t>
  </si>
  <si>
    <t xml:space="preserve">Słownie złotych brutto: </t>
  </si>
  <si>
    <t>Data ……………..</t>
  </si>
  <si>
    <t>…………………………………………….</t>
  </si>
  <si>
    <t>podpis</t>
  </si>
  <si>
    <t>Transport sprzętu na miejsce robót, montaż wiertnicy oraz zagospodarowanie placu budowy</t>
  </si>
  <si>
    <t>Demontaż urządzeń oraz materiałów, porzadkowanie terenu robót oraz transport powrotny</t>
  </si>
  <si>
    <t>Wiercenie gryzerem Ø 470 mm pod rury obsadowe PCV grubościenne Ø 350/400 mm</t>
  </si>
  <si>
    <t>Zabudowa rur PCV grubościennych Ø 350/400 w korku cementowym(compaktonit) o wysokości ca 10 m (10,0 - 90,0 m)</t>
  </si>
  <si>
    <t>Montaż i demontaż pompy głębinowej</t>
  </si>
  <si>
    <t>Dezynfekcja otowru podchlorynem sodu i stójka</t>
  </si>
  <si>
    <t>Transport materiałów na plac budowy</t>
  </si>
  <si>
    <t>KOSZTORYS WYKONAWCZY</t>
  </si>
  <si>
    <r>
      <t xml:space="preserve">I. Wykonanie odwiertu </t>
    </r>
    <r>
      <rPr>
        <b/>
        <sz val="9"/>
        <color rgb="FFFF0000"/>
        <rFont val="Calibri"/>
        <family val="2"/>
        <charset val="238"/>
      </rPr>
      <t xml:space="preserve">bez filtrowania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</si>
</sst>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&quot;[$zł-415];[Red]&quot;-&quot;#,##0.00&quot; &quot;[$zł-415]"/>
  </numFmts>
  <fonts count="17" x14ac:knownFonts="1">
    <font>
      <sz val="11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6"/>
      <color rgb="FF000000"/>
      <name val="Calibri"/>
      <family val="2"/>
      <charset val="238"/>
    </font>
    <font>
      <u/>
      <sz val="12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rgb="FFFF0000"/>
      <name val="Calibri"/>
      <family val="2"/>
      <charset val="238"/>
    </font>
    <font>
      <b/>
      <sz val="9"/>
      <color rgb="FF4472C4"/>
      <name val="Calibri"/>
      <family val="2"/>
      <charset val="238"/>
    </font>
    <font>
      <sz val="11"/>
      <color rgb="FF4472C4"/>
      <name val="Arial"/>
      <family val="2"/>
      <charset val="238"/>
    </font>
    <font>
      <sz val="9"/>
      <color rgb="FF4472C4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color rgb="FF000000"/>
      <name val="Arial"/>
      <family val="2"/>
      <charset val="238"/>
    </font>
    <font>
      <sz val="6"/>
      <color rgb="FF000000"/>
      <name val="Calibri"/>
      <family val="2"/>
      <charset val="238"/>
    </font>
    <font>
      <sz val="9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</cellStyleXfs>
  <cellXfs count="37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11" fillId="0" borderId="0" xfId="0" applyFont="1"/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4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2" fontId="5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</cellXfs>
  <cellStyles count="5">
    <cellStyle name="Heading" xfId="1"/>
    <cellStyle name="Heading1" xfId="2"/>
    <cellStyle name="Normalny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workbookViewId="0">
      <selection activeCell="A5" sqref="A5:F5"/>
    </sheetView>
  </sheetViews>
  <sheetFormatPr defaultRowHeight="14.25" x14ac:dyDescent="0.2"/>
  <cols>
    <col min="1" max="1" width="4.125" style="24" customWidth="1"/>
    <col min="2" max="2" width="54.375" customWidth="1"/>
    <col min="3" max="3" width="5.625" style="25" customWidth="1"/>
    <col min="4" max="4" width="4.875" style="25" customWidth="1"/>
    <col min="5" max="5" width="8.875" style="26" customWidth="1"/>
    <col min="6" max="6" width="12.125" customWidth="1"/>
    <col min="7" max="7" width="8" customWidth="1"/>
    <col min="8" max="8" width="7.25" customWidth="1"/>
    <col min="9" max="9" width="8.875" customWidth="1"/>
    <col min="10" max="10" width="9" customWidth="1"/>
  </cols>
  <sheetData>
    <row r="1" spans="1:6" ht="27.75" customHeight="1" x14ac:dyDescent="0.2">
      <c r="A1" s="30" t="s">
        <v>51</v>
      </c>
      <c r="B1" s="30"/>
      <c r="C1" s="30"/>
      <c r="D1" s="30"/>
      <c r="E1" s="30"/>
      <c r="F1" s="30"/>
    </row>
    <row r="2" spans="1:6" ht="42.75" customHeight="1" x14ac:dyDescent="0.2">
      <c r="A2" s="31" t="s">
        <v>0</v>
      </c>
      <c r="B2" s="31"/>
      <c r="C2" s="31"/>
      <c r="D2" s="31"/>
      <c r="E2" s="31"/>
      <c r="F2" s="31"/>
    </row>
    <row r="3" spans="1:6" ht="15.75" customHeight="1" x14ac:dyDescent="0.25">
      <c r="A3" s="1"/>
      <c r="B3" s="2"/>
      <c r="C3" s="3"/>
      <c r="D3" s="3"/>
      <c r="E3" s="4"/>
      <c r="F3" s="2"/>
    </row>
    <row r="4" spans="1:6" s="7" customFormat="1" ht="29.25" customHeight="1" x14ac:dyDescent="0.2">
      <c r="A4" s="5" t="s">
        <v>1</v>
      </c>
      <c r="B4" s="5" t="s">
        <v>2</v>
      </c>
      <c r="C4" s="5" t="s">
        <v>3</v>
      </c>
      <c r="D4" s="5" t="s">
        <v>4</v>
      </c>
      <c r="E4" s="6" t="s">
        <v>5</v>
      </c>
      <c r="F4" s="5" t="s">
        <v>6</v>
      </c>
    </row>
    <row r="5" spans="1:6" s="7" customFormat="1" ht="18.600000000000001" customHeight="1" x14ac:dyDescent="0.2">
      <c r="A5" s="29" t="s">
        <v>52</v>
      </c>
      <c r="B5" s="29"/>
      <c r="C5" s="29"/>
      <c r="D5" s="29"/>
      <c r="E5" s="29"/>
      <c r="F5" s="29"/>
    </row>
    <row r="6" spans="1:6" s="7" customFormat="1" ht="42.75" customHeight="1" x14ac:dyDescent="0.2">
      <c r="A6" s="8">
        <v>1</v>
      </c>
      <c r="B6" s="9" t="s">
        <v>44</v>
      </c>
      <c r="C6" s="8" t="s">
        <v>7</v>
      </c>
      <c r="D6" s="8">
        <v>1</v>
      </c>
      <c r="E6" s="10">
        <v>0</v>
      </c>
      <c r="F6" s="10">
        <f>D6*E6</f>
        <v>0</v>
      </c>
    </row>
    <row r="7" spans="1:6" s="7" customFormat="1" ht="42.75" customHeight="1" x14ac:dyDescent="0.2">
      <c r="A7" s="8">
        <v>2</v>
      </c>
      <c r="B7" s="9" t="s">
        <v>45</v>
      </c>
      <c r="C7" s="8" t="s">
        <v>7</v>
      </c>
      <c r="D7" s="8">
        <v>1</v>
      </c>
      <c r="E7" s="10">
        <v>0</v>
      </c>
      <c r="F7" s="10">
        <f>D7*E7</f>
        <v>0</v>
      </c>
    </row>
    <row r="8" spans="1:6" s="7" customFormat="1" ht="33" customHeight="1" x14ac:dyDescent="0.2">
      <c r="A8" s="8">
        <v>3</v>
      </c>
      <c r="B8" s="9" t="s">
        <v>8</v>
      </c>
      <c r="C8" s="8" t="s">
        <v>9</v>
      </c>
      <c r="D8" s="8">
        <v>10</v>
      </c>
      <c r="E8" s="10">
        <v>0</v>
      </c>
      <c r="F8" s="10">
        <f t="shared" ref="F8:F11" si="0">D8*E8</f>
        <v>0</v>
      </c>
    </row>
    <row r="9" spans="1:6" s="7" customFormat="1" ht="39" customHeight="1" x14ac:dyDescent="0.2">
      <c r="A9" s="8">
        <v>4</v>
      </c>
      <c r="B9" s="9" t="s">
        <v>46</v>
      </c>
      <c r="C9" s="8" t="s">
        <v>9</v>
      </c>
      <c r="D9" s="8">
        <v>90</v>
      </c>
      <c r="E9" s="10">
        <v>0</v>
      </c>
      <c r="F9" s="10">
        <f t="shared" si="0"/>
        <v>0</v>
      </c>
    </row>
    <row r="10" spans="1:6" s="7" customFormat="1" ht="39" customHeight="1" x14ac:dyDescent="0.2">
      <c r="A10" s="8">
        <v>5</v>
      </c>
      <c r="B10" s="9" t="s">
        <v>47</v>
      </c>
      <c r="C10" s="8" t="s">
        <v>7</v>
      </c>
      <c r="D10" s="8">
        <v>1</v>
      </c>
      <c r="E10" s="10">
        <v>0</v>
      </c>
      <c r="F10" s="10">
        <f t="shared" si="0"/>
        <v>0</v>
      </c>
    </row>
    <row r="11" spans="1:6" s="7" customFormat="1" ht="22.5" customHeight="1" x14ac:dyDescent="0.2">
      <c r="A11" s="8">
        <v>6</v>
      </c>
      <c r="B11" s="9" t="s">
        <v>10</v>
      </c>
      <c r="C11" s="8" t="s">
        <v>9</v>
      </c>
      <c r="D11" s="8">
        <v>90</v>
      </c>
      <c r="E11" s="10">
        <v>0</v>
      </c>
      <c r="F11" s="10">
        <f t="shared" si="0"/>
        <v>0</v>
      </c>
    </row>
    <row r="12" spans="1:6" s="7" customFormat="1" ht="18.600000000000001" customHeight="1" x14ac:dyDescent="0.2">
      <c r="A12" s="32" t="s">
        <v>11</v>
      </c>
      <c r="B12" s="32"/>
      <c r="C12" s="32"/>
      <c r="D12" s="32"/>
      <c r="E12" s="32"/>
      <c r="F12" s="11">
        <f>SUM(F6:F11)</f>
        <v>0</v>
      </c>
    </row>
    <row r="13" spans="1:6" s="7" customFormat="1" ht="18.600000000000001" customHeight="1" x14ac:dyDescent="0.2">
      <c r="A13" s="33" t="s">
        <v>12</v>
      </c>
      <c r="B13" s="33"/>
      <c r="C13" s="33"/>
      <c r="D13" s="33"/>
      <c r="E13" s="33"/>
      <c r="F13" s="12">
        <f>2*F12</f>
        <v>0</v>
      </c>
    </row>
    <row r="14" spans="1:6" s="7" customFormat="1" ht="18.600000000000001" customHeight="1" x14ac:dyDescent="0.2">
      <c r="A14" s="29" t="s">
        <v>13</v>
      </c>
      <c r="B14" s="29"/>
      <c r="C14" s="29"/>
      <c r="D14" s="29"/>
      <c r="E14" s="29"/>
      <c r="F14" s="29"/>
    </row>
    <row r="15" spans="1:6" s="7" customFormat="1" ht="18.600000000000001" customHeight="1" x14ac:dyDescent="0.2">
      <c r="A15" s="13">
        <v>1</v>
      </c>
      <c r="B15" s="17" t="s">
        <v>48</v>
      </c>
      <c r="C15" s="13" t="s">
        <v>7</v>
      </c>
      <c r="D15" s="13">
        <v>1</v>
      </c>
      <c r="E15" s="10">
        <v>0</v>
      </c>
      <c r="F15" s="10">
        <f>D15*E15</f>
        <v>0</v>
      </c>
    </row>
    <row r="16" spans="1:6" s="7" customFormat="1" ht="24" x14ac:dyDescent="0.2">
      <c r="A16" s="8">
        <v>2</v>
      </c>
      <c r="B16" s="9" t="s">
        <v>16</v>
      </c>
      <c r="C16" s="8" t="s">
        <v>7</v>
      </c>
      <c r="D16" s="8">
        <v>1</v>
      </c>
      <c r="E16" s="10">
        <v>0</v>
      </c>
      <c r="F16" s="10">
        <f>D16*E16</f>
        <v>0</v>
      </c>
    </row>
    <row r="17" spans="1:6" s="7" customFormat="1" ht="17.25" customHeight="1" x14ac:dyDescent="0.2">
      <c r="A17" s="13">
        <v>3</v>
      </c>
      <c r="B17" s="9" t="s">
        <v>14</v>
      </c>
      <c r="C17" s="8" t="s">
        <v>15</v>
      </c>
      <c r="D17" s="8">
        <v>96</v>
      </c>
      <c r="E17" s="10">
        <v>0</v>
      </c>
      <c r="F17" s="10">
        <f>D17*E17</f>
        <v>0</v>
      </c>
    </row>
    <row r="18" spans="1:6" s="7" customFormat="1" ht="18.600000000000001" customHeight="1" x14ac:dyDescent="0.2">
      <c r="A18" s="8">
        <v>4</v>
      </c>
      <c r="B18" s="9" t="s">
        <v>49</v>
      </c>
      <c r="C18" s="8" t="s">
        <v>15</v>
      </c>
      <c r="D18" s="8">
        <v>24</v>
      </c>
      <c r="E18" s="10">
        <v>0</v>
      </c>
      <c r="F18" s="10">
        <f t="shared" ref="F18:F22" si="1">D18*E18</f>
        <v>0</v>
      </c>
    </row>
    <row r="19" spans="1:6" s="7" customFormat="1" ht="18.600000000000001" customHeight="1" x14ac:dyDescent="0.2">
      <c r="A19" s="13">
        <v>5</v>
      </c>
      <c r="B19" s="9" t="s">
        <v>17</v>
      </c>
      <c r="C19" s="8" t="s">
        <v>7</v>
      </c>
      <c r="D19" s="8">
        <v>1</v>
      </c>
      <c r="E19" s="10">
        <v>0</v>
      </c>
      <c r="F19" s="10">
        <f t="shared" si="1"/>
        <v>0</v>
      </c>
    </row>
    <row r="20" spans="1:6" ht="18.600000000000001" customHeight="1" x14ac:dyDescent="0.2">
      <c r="A20" s="8">
        <v>6</v>
      </c>
      <c r="B20" s="14" t="s">
        <v>18</v>
      </c>
      <c r="C20" s="13" t="s">
        <v>15</v>
      </c>
      <c r="D20" s="13">
        <v>36</v>
      </c>
      <c r="E20" s="15">
        <v>0</v>
      </c>
      <c r="F20" s="10">
        <f t="shared" si="1"/>
        <v>0</v>
      </c>
    </row>
    <row r="21" spans="1:6" ht="18.600000000000001" customHeight="1" x14ac:dyDescent="0.2">
      <c r="A21" s="13">
        <v>7</v>
      </c>
      <c r="B21" s="14" t="s">
        <v>19</v>
      </c>
      <c r="C21" s="13" t="s">
        <v>7</v>
      </c>
      <c r="D21" s="13">
        <v>1</v>
      </c>
      <c r="E21" s="15">
        <v>0</v>
      </c>
      <c r="F21" s="10">
        <f t="shared" si="1"/>
        <v>0</v>
      </c>
    </row>
    <row r="22" spans="1:6" ht="18.600000000000001" customHeight="1" x14ac:dyDescent="0.2">
      <c r="A22" s="8">
        <v>8</v>
      </c>
      <c r="B22" s="14" t="s">
        <v>20</v>
      </c>
      <c r="C22" s="13" t="s">
        <v>7</v>
      </c>
      <c r="D22" s="13">
        <v>1</v>
      </c>
      <c r="E22" s="15">
        <v>0</v>
      </c>
      <c r="F22" s="10">
        <f t="shared" si="1"/>
        <v>0</v>
      </c>
    </row>
    <row r="23" spans="1:6" ht="18.600000000000001" customHeight="1" x14ac:dyDescent="0.2">
      <c r="A23" s="32" t="s">
        <v>21</v>
      </c>
      <c r="B23" s="32"/>
      <c r="C23" s="32"/>
      <c r="D23" s="32"/>
      <c r="E23" s="32"/>
      <c r="F23" s="11">
        <f>SUM(F15:F22)</f>
        <v>0</v>
      </c>
    </row>
    <row r="24" spans="1:6" s="16" customFormat="1" ht="18.600000000000001" customHeight="1" x14ac:dyDescent="0.2">
      <c r="A24" s="33" t="s">
        <v>22</v>
      </c>
      <c r="B24" s="33"/>
      <c r="C24" s="33"/>
      <c r="D24" s="33"/>
      <c r="E24" s="33"/>
      <c r="F24" s="12">
        <f>2*F23</f>
        <v>0</v>
      </c>
    </row>
    <row r="25" spans="1:6" ht="15.75" customHeight="1" x14ac:dyDescent="0.2">
      <c r="A25" s="29" t="s">
        <v>23</v>
      </c>
      <c r="B25" s="29"/>
      <c r="C25" s="29"/>
      <c r="D25" s="29"/>
      <c r="E25" s="29"/>
      <c r="F25" s="29"/>
    </row>
    <row r="26" spans="1:6" ht="15.75" customHeight="1" x14ac:dyDescent="0.2">
      <c r="A26" s="13">
        <v>1</v>
      </c>
      <c r="B26" s="17" t="s">
        <v>50</v>
      </c>
      <c r="C26" s="13" t="s">
        <v>7</v>
      </c>
      <c r="D26" s="13">
        <v>2</v>
      </c>
      <c r="E26" s="27">
        <v>0</v>
      </c>
      <c r="F26" s="27">
        <f>D26*E26</f>
        <v>0</v>
      </c>
    </row>
    <row r="27" spans="1:6" ht="15.75" customHeight="1" x14ac:dyDescent="0.2">
      <c r="A27" s="13">
        <v>2</v>
      </c>
      <c r="B27" s="17" t="s">
        <v>24</v>
      </c>
      <c r="C27" s="13" t="s">
        <v>9</v>
      </c>
      <c r="D27" s="13">
        <v>10</v>
      </c>
      <c r="E27" s="27">
        <v>0</v>
      </c>
      <c r="F27" s="27">
        <f t="shared" ref="F27:F31" si="2">D27*E27</f>
        <v>0</v>
      </c>
    </row>
    <row r="28" spans="1:6" ht="18.600000000000001" customHeight="1" x14ac:dyDescent="0.2">
      <c r="A28" s="13">
        <v>3</v>
      </c>
      <c r="B28" s="17" t="s">
        <v>25</v>
      </c>
      <c r="C28" s="13" t="s">
        <v>9</v>
      </c>
      <c r="D28" s="13">
        <v>90</v>
      </c>
      <c r="E28" s="27">
        <v>0</v>
      </c>
      <c r="F28" s="27">
        <f t="shared" si="2"/>
        <v>0</v>
      </c>
    </row>
    <row r="29" spans="1:6" ht="18.600000000000001" customHeight="1" x14ac:dyDescent="0.2">
      <c r="A29" s="13">
        <v>4</v>
      </c>
      <c r="B29" s="9" t="s">
        <v>26</v>
      </c>
      <c r="C29" s="8" t="s">
        <v>27</v>
      </c>
      <c r="D29" s="8">
        <v>500</v>
      </c>
      <c r="E29" s="28">
        <v>0</v>
      </c>
      <c r="F29" s="27">
        <f t="shared" si="2"/>
        <v>0</v>
      </c>
    </row>
    <row r="30" spans="1:6" ht="18.600000000000001" customHeight="1" x14ac:dyDescent="0.2">
      <c r="A30" s="13">
        <v>5</v>
      </c>
      <c r="B30" s="9" t="s">
        <v>28</v>
      </c>
      <c r="C30" s="8" t="s">
        <v>27</v>
      </c>
      <c r="D30" s="8">
        <v>500</v>
      </c>
      <c r="E30" s="28">
        <v>0</v>
      </c>
      <c r="F30" s="27">
        <f t="shared" si="2"/>
        <v>0</v>
      </c>
    </row>
    <row r="31" spans="1:6" ht="18.600000000000001" customHeight="1" x14ac:dyDescent="0.2">
      <c r="A31" s="13">
        <v>6</v>
      </c>
      <c r="B31" s="9" t="s">
        <v>29</v>
      </c>
      <c r="C31" s="8" t="s">
        <v>27</v>
      </c>
      <c r="D31" s="8">
        <v>30</v>
      </c>
      <c r="E31" s="28">
        <v>0</v>
      </c>
      <c r="F31" s="27">
        <f t="shared" si="2"/>
        <v>0</v>
      </c>
    </row>
    <row r="32" spans="1:6" ht="18.600000000000001" customHeight="1" x14ac:dyDescent="0.2">
      <c r="A32" s="32" t="s">
        <v>30</v>
      </c>
      <c r="B32" s="32"/>
      <c r="C32" s="32"/>
      <c r="D32" s="32"/>
      <c r="E32" s="32"/>
      <c r="F32" s="11">
        <f>SUM(F26:F31)</f>
        <v>0</v>
      </c>
    </row>
    <row r="33" spans="1:8" ht="18.600000000000001" customHeight="1" x14ac:dyDescent="0.2">
      <c r="A33" s="33" t="s">
        <v>31</v>
      </c>
      <c r="B33" s="33"/>
      <c r="C33" s="33"/>
      <c r="D33" s="33"/>
      <c r="E33" s="33"/>
      <c r="F33" s="12">
        <f>2*F32</f>
        <v>0</v>
      </c>
    </row>
    <row r="34" spans="1:8" ht="13.5" customHeight="1" x14ac:dyDescent="0.2">
      <c r="A34" s="29" t="s">
        <v>32</v>
      </c>
      <c r="B34" s="29"/>
      <c r="C34" s="29"/>
      <c r="D34" s="29"/>
      <c r="E34" s="29"/>
      <c r="F34" s="29"/>
    </row>
    <row r="35" spans="1:8" ht="18.600000000000001" customHeight="1" x14ac:dyDescent="0.2">
      <c r="A35" s="8">
        <v>1</v>
      </c>
      <c r="B35" s="9" t="s">
        <v>33</v>
      </c>
      <c r="C35" s="8" t="s">
        <v>7</v>
      </c>
      <c r="D35" s="8">
        <v>1</v>
      </c>
      <c r="E35" s="10">
        <v>0</v>
      </c>
      <c r="F35" s="10">
        <f>D35*E35</f>
        <v>0</v>
      </c>
    </row>
    <row r="36" spans="1:8" ht="14.25" customHeight="1" x14ac:dyDescent="0.2">
      <c r="A36" s="33" t="s">
        <v>34</v>
      </c>
      <c r="B36" s="33"/>
      <c r="C36" s="33"/>
      <c r="D36" s="33"/>
      <c r="E36" s="33"/>
      <c r="F36" s="12">
        <f>SUM(F35)</f>
        <v>0</v>
      </c>
    </row>
    <row r="37" spans="1:8" ht="18.600000000000001" customHeight="1" x14ac:dyDescent="0.2">
      <c r="A37" s="8"/>
      <c r="B37" s="18" t="s">
        <v>35</v>
      </c>
      <c r="C37" s="5" t="s">
        <v>36</v>
      </c>
      <c r="D37" s="5" t="s">
        <v>36</v>
      </c>
      <c r="E37" s="11" t="s">
        <v>36</v>
      </c>
      <c r="F37" s="11">
        <f>SUM(F13,F24,F33,F36)</f>
        <v>0</v>
      </c>
    </row>
    <row r="38" spans="1:8" ht="18.600000000000001" customHeight="1" x14ac:dyDescent="0.2">
      <c r="A38" s="8"/>
      <c r="B38" s="18" t="s">
        <v>37</v>
      </c>
      <c r="C38" s="5" t="s">
        <v>36</v>
      </c>
      <c r="D38" s="19">
        <v>0.23</v>
      </c>
      <c r="E38" s="11" t="s">
        <v>38</v>
      </c>
      <c r="F38" s="10">
        <f>0.23*F37</f>
        <v>0</v>
      </c>
    </row>
    <row r="39" spans="1:8" ht="18.600000000000001" customHeight="1" x14ac:dyDescent="0.2">
      <c r="A39" s="8"/>
      <c r="B39" s="18" t="s">
        <v>39</v>
      </c>
      <c r="C39" s="5" t="s">
        <v>36</v>
      </c>
      <c r="D39" s="5" t="s">
        <v>36</v>
      </c>
      <c r="E39" s="11" t="s">
        <v>38</v>
      </c>
      <c r="F39" s="11">
        <f>1.23*F37</f>
        <v>0</v>
      </c>
    </row>
    <row r="40" spans="1:8" ht="15" x14ac:dyDescent="0.25">
      <c r="A40" s="1"/>
      <c r="B40" s="2"/>
      <c r="C40" s="3"/>
      <c r="D40" s="3"/>
      <c r="E40" s="4"/>
      <c r="F40" s="2"/>
      <c r="H40" s="20"/>
    </row>
    <row r="41" spans="1:8" s="21" customFormat="1" ht="11.25" x14ac:dyDescent="0.2">
      <c r="A41" s="34" t="s">
        <v>40</v>
      </c>
      <c r="B41" s="34"/>
      <c r="C41" s="34"/>
      <c r="D41" s="34"/>
      <c r="E41" s="34"/>
      <c r="F41" s="34"/>
    </row>
    <row r="42" spans="1:8" ht="10.5" customHeight="1" x14ac:dyDescent="0.25">
      <c r="A42" s="1"/>
      <c r="B42" s="2"/>
      <c r="C42" s="3"/>
      <c r="D42" s="3"/>
      <c r="E42" s="4"/>
      <c r="F42" s="2"/>
    </row>
    <row r="43" spans="1:8" s="21" customFormat="1" ht="11.25" x14ac:dyDescent="0.2">
      <c r="A43" s="22"/>
      <c r="B43" s="23" t="s">
        <v>41</v>
      </c>
      <c r="C43" s="35" t="s">
        <v>42</v>
      </c>
      <c r="D43" s="35"/>
      <c r="E43" s="35"/>
      <c r="F43" s="35"/>
    </row>
    <row r="44" spans="1:8" s="21" customFormat="1" ht="14.25" customHeight="1" x14ac:dyDescent="0.2">
      <c r="A44" s="22"/>
      <c r="B44" s="23"/>
      <c r="C44" s="36" t="s">
        <v>43</v>
      </c>
      <c r="D44" s="36"/>
      <c r="E44" s="36"/>
      <c r="F44" s="36"/>
    </row>
    <row r="45" spans="1:8" ht="15" x14ac:dyDescent="0.25">
      <c r="A45" s="1"/>
      <c r="B45" s="2"/>
      <c r="C45" s="3"/>
      <c r="D45" s="3"/>
      <c r="E45" s="4"/>
      <c r="F45" s="2"/>
    </row>
  </sheetData>
  <mergeCells count="16">
    <mergeCell ref="A36:E36"/>
    <mergeCell ref="A41:F41"/>
    <mergeCell ref="C43:F43"/>
    <mergeCell ref="C44:F44"/>
    <mergeCell ref="A23:E23"/>
    <mergeCell ref="A24:E24"/>
    <mergeCell ref="A25:F25"/>
    <mergeCell ref="A32:E32"/>
    <mergeCell ref="A33:E33"/>
    <mergeCell ref="A34:F34"/>
    <mergeCell ref="A14:F14"/>
    <mergeCell ref="A1:F1"/>
    <mergeCell ref="A2:F2"/>
    <mergeCell ref="A5:F5"/>
    <mergeCell ref="A12:E12"/>
    <mergeCell ref="A13:E13"/>
  </mergeCells>
  <pageMargins left="0.62992125984252012" right="0.62992125984252012" top="0.15748031496063003" bottom="0.15748031496063003" header="0.15748031496063003" footer="0.15748031496063003"/>
  <pageSetup paperSize="9" scale="91" fitToWidth="0" fitToHeight="0" orientation="portrait" horizontalDpi="4294967292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cols>
    <col min="1" max="1" width="10.75" customWidth="1"/>
    <col min="2" max="2" width="9" customWidth="1"/>
  </cols>
  <sheetData/>
  <pageMargins left="0.59015748031496096" right="0.59015748031496096" top="0.98385826771653595" bottom="0.98385826771653595" header="0.59015748031496096" footer="0.5901574803149609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cols>
    <col min="1" max="1" width="10.75" customWidth="1"/>
    <col min="2" max="2" width="9" customWidth="1"/>
  </cols>
  <sheetData/>
  <pageMargins left="0.59015748031496096" right="0.59015748031496096" top="0.98385826771653595" bottom="0.98385826771653595" header="0.59015748031496096" footer="0.5901574803149609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805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 E-W</dc:creator>
  <cp:lastModifiedBy>Zbigniew</cp:lastModifiedBy>
  <cp:revision>59</cp:revision>
  <cp:lastPrinted>2018-05-30T10:33:13Z</cp:lastPrinted>
  <dcterms:created xsi:type="dcterms:W3CDTF">2011-04-14T14:14:03Z</dcterms:created>
  <dcterms:modified xsi:type="dcterms:W3CDTF">2018-06-13T11:14:32Z</dcterms:modified>
</cp:coreProperties>
</file>